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☆メモ\"/>
    </mc:Choice>
  </mc:AlternateContent>
  <bookViews>
    <workbookView xWindow="0" yWindow="0" windowWidth="29010" windowHeight="1261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6" i="1"/>
  <c r="C7" i="1"/>
  <c r="C5" i="1"/>
</calcChain>
</file>

<file path=xl/sharedStrings.xml><?xml version="1.0" encoding="utf-8"?>
<sst xmlns="http://schemas.openxmlformats.org/spreadsheetml/2006/main" count="18" uniqueCount="18">
  <si>
    <t xml:space="preserve">d (g/cm^3) = </t>
    <phoneticPr fontId="2"/>
  </si>
  <si>
    <t xml:space="preserve">r (m) = </t>
    <phoneticPr fontId="2"/>
  </si>
  <si>
    <t>S (m^2)=</t>
    <phoneticPr fontId="2"/>
  </si>
  <si>
    <t>V (m^3) =</t>
    <phoneticPr fontId="2"/>
  </si>
  <si>
    <t>g/cm^3 = 10^6 g/m^3</t>
    <phoneticPr fontId="2"/>
  </si>
  <si>
    <t>粒子一個のweight (g) =</t>
    <rPh sb="0" eb="2">
      <t>リュウシ</t>
    </rPh>
    <rPh sb="2" eb="4">
      <t>イッコ</t>
    </rPh>
    <phoneticPr fontId="2"/>
  </si>
  <si>
    <t>*Biotechonol Prog 1996, 272</t>
    <phoneticPr fontId="2"/>
  </si>
  <si>
    <t>分子量**</t>
    <rPh sb="0" eb="3">
      <t>ブンシリョウ</t>
    </rPh>
    <phoneticPr fontId="2"/>
  </si>
  <si>
    <t>**対オンなし、R1=R2= palmitoyl</t>
    <rPh sb="2" eb="3">
      <t>ツイ</t>
    </rPh>
    <phoneticPr fontId="2"/>
  </si>
  <si>
    <t>S/(PCの面積) =</t>
    <rPh sb="6" eb="8">
      <t>メンセキ</t>
    </rPh>
    <phoneticPr fontId="2"/>
  </si>
  <si>
    <t>↓入力してください</t>
    <rPh sb="1" eb="3">
      <t>ニュウリョク</t>
    </rPh>
    <phoneticPr fontId="2"/>
  </si>
  <si>
    <t>2*S/(PCの面積) =</t>
    <rPh sb="8" eb="10">
      <t>メンセキ</t>
    </rPh>
    <phoneticPr fontId="2"/>
  </si>
  <si>
    <t>PCでSを占有するときの分子数（単層）</t>
    <rPh sb="5" eb="7">
      <t>センユウ</t>
    </rPh>
    <rPh sb="12" eb="15">
      <t>ブンシスウ</t>
    </rPh>
    <rPh sb="16" eb="18">
      <t>タンソウ</t>
    </rPh>
    <phoneticPr fontId="2"/>
  </si>
  <si>
    <t>PCでSを占有するときの分子数（二重層）</t>
    <rPh sb="5" eb="7">
      <t>センユウ</t>
    </rPh>
    <rPh sb="12" eb="15">
      <t>ブンシスウ</t>
    </rPh>
    <rPh sb="16" eb="18">
      <t>ニジュウ</t>
    </rPh>
    <rPh sb="18" eb="19">
      <t>ソウ</t>
    </rPh>
    <phoneticPr fontId="2"/>
  </si>
  <si>
    <t>PC</t>
    <phoneticPr fontId="2"/>
  </si>
  <si>
    <t>PE</t>
    <phoneticPr fontId="2"/>
  </si>
  <si>
    <t>cholesterol</t>
    <phoneticPr fontId="2"/>
  </si>
  <si>
    <r>
      <t xml:space="preserve">分子占有面積 </t>
    </r>
    <r>
      <rPr>
        <sz val="11"/>
        <color rgb="FF000000"/>
        <rFont val="Calibri"/>
        <family val="2"/>
      </rPr>
      <t>(A^2)</t>
    </r>
    <r>
      <rPr>
        <sz val="11"/>
        <color rgb="FF000000"/>
        <rFont val="ＭＳ Ｐゴシック"/>
        <family val="3"/>
        <charset val="128"/>
        <scheme val="minor"/>
      </rPr>
      <t>*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</si>
</sst>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Calibri"/>
      <family val="2"/>
    </font>
    <font>
      <sz val="11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11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1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340415</xdr:colOff>
      <xdr:row>1</xdr:row>
      <xdr:rowOff>127552</xdr:rowOff>
    </xdr:from>
    <xdr:to>
      <xdr:col>13</xdr:col>
      <xdr:colOff>136260</xdr:colOff>
      <xdr:row>36</xdr:row>
      <xdr:rowOff>111909</xdr:rowOff>
    </xdr:to>
    <xdr:grpSp>
      <xdr:nvGrpSpPr>
        <xdr:cNvPr id="2" name="グループ化 1"/>
        <xdr:cNvGrpSpPr/>
      </xdr:nvGrpSpPr>
      <xdr:grpSpPr>
        <a:xfrm>
          <a:off x="8697567" y="301487"/>
          <a:ext cx="3920584" cy="6121770"/>
          <a:chOff x="11414263" y="326335"/>
          <a:chExt cx="3920584" cy="6121770"/>
        </a:xfrm>
      </xdr:grpSpPr>
      <xdr:pic>
        <xdr:nvPicPr>
          <xdr:cNvPr id="3" name="Picture 4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t="5790"/>
          <a:stretch>
            <a:fillRect/>
          </a:stretch>
        </xdr:blipFill>
        <xdr:spPr bwMode="auto">
          <a:xfrm>
            <a:off x="11430828" y="326335"/>
            <a:ext cx="3904019" cy="27059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Picture 4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t="11803"/>
          <a:stretch>
            <a:fillRect/>
          </a:stretch>
        </xdr:blipFill>
        <xdr:spPr bwMode="auto">
          <a:xfrm>
            <a:off x="11414263" y="4883702"/>
            <a:ext cx="3902207" cy="1564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Picture 46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 t="9236"/>
          <a:stretch>
            <a:fillRect/>
          </a:stretch>
        </xdr:blipFill>
        <xdr:spPr bwMode="auto">
          <a:xfrm>
            <a:off x="11430828" y="3092450"/>
            <a:ext cx="3896138" cy="17933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115" zoomScaleNormal="115" workbookViewId="0">
      <selection activeCell="F28" sqref="F28"/>
    </sheetView>
  </sheetViews>
  <sheetFormatPr defaultRowHeight="13.5" x14ac:dyDescent="0.15"/>
  <cols>
    <col min="1" max="1" width="33.625" customWidth="1"/>
    <col min="2" max="2" width="20" customWidth="1"/>
    <col min="3" max="3" width="10.5" customWidth="1"/>
    <col min="6" max="6" width="18.5" customWidth="1"/>
  </cols>
  <sheetData>
    <row r="1" spans="1:8" x14ac:dyDescent="0.15">
      <c r="C1" s="16" t="s">
        <v>10</v>
      </c>
    </row>
    <row r="2" spans="1:8" x14ac:dyDescent="0.15">
      <c r="B2" s="1" t="s">
        <v>1</v>
      </c>
      <c r="C2" s="14">
        <v>1.9000000000000001E-7</v>
      </c>
    </row>
    <row r="3" spans="1:8" x14ac:dyDescent="0.15">
      <c r="B3" s="1" t="s">
        <v>0</v>
      </c>
      <c r="C3" s="15">
        <v>1</v>
      </c>
      <c r="E3" t="s">
        <v>4</v>
      </c>
    </row>
    <row r="4" spans="1:8" x14ac:dyDescent="0.15">
      <c r="B4" s="1"/>
    </row>
    <row r="5" spans="1:8" x14ac:dyDescent="0.15">
      <c r="B5" s="1" t="s">
        <v>2</v>
      </c>
      <c r="C5" s="3">
        <f>4*3.1415*C2^2</f>
        <v>4.5363260000000009E-13</v>
      </c>
    </row>
    <row r="6" spans="1:8" x14ac:dyDescent="0.15">
      <c r="B6" s="1" t="s">
        <v>3</v>
      </c>
      <c r="C6" s="3">
        <f>4/3*3.1415*C2^3</f>
        <v>2.8730064666666672E-20</v>
      </c>
    </row>
    <row r="7" spans="1:8" x14ac:dyDescent="0.15">
      <c r="B7" s="1" t="s">
        <v>5</v>
      </c>
      <c r="C7" s="4">
        <f>C6*(C3*10^6)</f>
        <v>2.8730064666666675E-14</v>
      </c>
    </row>
    <row r="9" spans="1:8" ht="13.5" customHeight="1" x14ac:dyDescent="0.15">
      <c r="A9" s="1" t="s">
        <v>12</v>
      </c>
      <c r="B9" s="1" t="s">
        <v>9</v>
      </c>
      <c r="C9" s="4">
        <f>C5/(71*10^-20)</f>
        <v>638919.15492957761</v>
      </c>
      <c r="E9" s="9"/>
      <c r="F9" s="10" t="s">
        <v>17</v>
      </c>
      <c r="G9" s="11" t="s">
        <v>7</v>
      </c>
      <c r="H9" s="2"/>
    </row>
    <row r="10" spans="1:8" ht="15" x14ac:dyDescent="0.15">
      <c r="A10" s="1" t="s">
        <v>13</v>
      </c>
      <c r="B10" s="1" t="s">
        <v>11</v>
      </c>
      <c r="C10" s="4">
        <f>C9*2</f>
        <v>1277838.3098591552</v>
      </c>
      <c r="E10" s="12" t="s">
        <v>14</v>
      </c>
      <c r="F10" s="5">
        <v>71</v>
      </c>
      <c r="G10" s="6">
        <v>734</v>
      </c>
    </row>
    <row r="11" spans="1:8" ht="15" x14ac:dyDescent="0.15">
      <c r="E11" s="12" t="s">
        <v>15</v>
      </c>
      <c r="F11" s="5">
        <v>41</v>
      </c>
      <c r="G11" s="6">
        <v>692</v>
      </c>
    </row>
    <row r="12" spans="1:8" ht="15" x14ac:dyDescent="0.15">
      <c r="E12" s="13" t="s">
        <v>16</v>
      </c>
      <c r="F12" s="7">
        <v>19</v>
      </c>
      <c r="G12" s="8">
        <v>387</v>
      </c>
    </row>
    <row r="14" spans="1:8" x14ac:dyDescent="0.15">
      <c r="E14" t="s">
        <v>6</v>
      </c>
    </row>
    <row r="15" spans="1:8" x14ac:dyDescent="0.15">
      <c r="E15" t="s">
        <v>8</v>
      </c>
    </row>
  </sheetData>
  <phoneticPr fontId="2"/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2015-12-02T02:56:50Z</dcterms:created>
  <dcterms:modified xsi:type="dcterms:W3CDTF">2015-12-06T03:23:33Z</dcterms:modified>
</cp:coreProperties>
</file>